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тмц!$A$1:$AA$49</definedName>
  </definedNames>
  <calcPr calcId="145621" refMode="R1C1"/>
</workbook>
</file>

<file path=xl/calcChain.xml><?xml version="1.0" encoding="utf-8"?>
<calcChain xmlns="http://schemas.openxmlformats.org/spreadsheetml/2006/main">
  <c r="Z42" i="4" l="1"/>
  <c r="Z41" i="4"/>
  <c r="Z40" i="4"/>
  <c r="Z39" i="4"/>
  <c r="Z38" i="4"/>
  <c r="Z37" i="4"/>
  <c r="Z36" i="4"/>
  <c r="Z35" i="4"/>
  <c r="Z34" i="4"/>
  <c r="Z33" i="4"/>
  <c r="Z32" i="4"/>
  <c r="Z31" i="4"/>
  <c r="Z30" i="4"/>
  <c r="Z29" i="4"/>
  <c r="Z28" i="4"/>
  <c r="Z27" i="4"/>
  <c r="Z26" i="4"/>
  <c r="Z25" i="4"/>
  <c r="Z24" i="4"/>
  <c r="Z23" i="4"/>
  <c r="Z22" i="4"/>
  <c r="Z21" i="4"/>
  <c r="Z20" i="4"/>
  <c r="Z19" i="4"/>
  <c r="Z18" i="4"/>
  <c r="Z17" i="4"/>
  <c r="Z16" i="4"/>
  <c r="Z15" i="4"/>
  <c r="Z14" i="4"/>
  <c r="Z13" i="4"/>
  <c r="Z12" i="4"/>
  <c r="Z11" i="4"/>
  <c r="Z10" i="4"/>
  <c r="Z9" i="4"/>
  <c r="Z8" i="4"/>
  <c r="Z7" i="4"/>
  <c r="Z6" i="4"/>
  <c r="L42" i="4"/>
</calcChain>
</file>

<file path=xl/sharedStrings.xml><?xml version="1.0" encoding="utf-8"?>
<sst xmlns="http://schemas.openxmlformats.org/spreadsheetml/2006/main" count="369" uniqueCount="155">
  <si>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</si>
  <si>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</si>
  <si>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</si>
  <si>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</si>
  <si>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</si>
  <si>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</si>
  <si>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</si>
  <si>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</si>
  <si>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</si>
  <si>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</si>
  <si>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</si>
  <si>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</si>
  <si>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</si>
  <si>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</si>
  <si>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</si>
  <si>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</si>
  <si>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</si>
  <si>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</si>
  <si>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</si>
  <si>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</si>
  <si>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</si>
  <si>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</si>
  <si>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</si>
  <si>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</si>
  <si>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</si>
  <si>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</si>
  <si>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</si>
  <si>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</si>
  <si>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</si>
  <si>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</si>
  <si>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</si>
  <si>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</si>
  <si>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</si>
  <si>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</si>
  <si>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</si>
  <si>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</si>
  <si>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</si>
  <si>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</si>
  <si>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</si>
  <si>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</si>
  <si>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</si>
  <si>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</si>
  <si>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</si>
  <si>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</si>
  <si>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шт</t>
  </si>
  <si>
    <t>Товар поставляется новый, не бывший в употреблении.
Дата изготовления Товара  - не ранее 4 квартала 2019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</si>
  <si>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392000, г. Тамбов, ул. Тулиновская, 2</t>
  </si>
  <si>
    <t>ТКС-К-081-19</t>
  </si>
  <si>
    <t>РБ000001</t>
  </si>
  <si>
    <t>РБ000007</t>
  </si>
  <si>
    <t>РБ000008</t>
  </si>
  <si>
    <t>РБ000009</t>
  </si>
  <si>
    <t>РБ000011</t>
  </si>
  <si>
    <t>РБ000012</t>
  </si>
  <si>
    <t>РБ000013</t>
  </si>
  <si>
    <t>РБ000014</t>
  </si>
  <si>
    <t>РБ000029</t>
  </si>
  <si>
    <t>РБ000033</t>
  </si>
  <si>
    <t>РБ000035</t>
  </si>
  <si>
    <t>РБ000039</t>
  </si>
  <si>
    <t>РБ000066</t>
  </si>
  <si>
    <t>РБ000069</t>
  </si>
  <si>
    <t>РБ000189</t>
  </si>
  <si>
    <t>РБ000226</t>
  </si>
  <si>
    <t>РГ000002</t>
  </si>
  <si>
    <t>РГ000006</t>
  </si>
  <si>
    <t>РГ000007</t>
  </si>
  <si>
    <t>РГ000008</t>
  </si>
  <si>
    <t>РГ000009</t>
  </si>
  <si>
    <t>РГ000017</t>
  </si>
  <si>
    <t>РД000008</t>
  </si>
  <si>
    <t>РЕ000001</t>
  </si>
  <si>
    <t>РЕ000062</t>
  </si>
  <si>
    <t>РЗ000008</t>
  </si>
  <si>
    <t>РЗ000009</t>
  </si>
  <si>
    <t>РЗ000012</t>
  </si>
  <si>
    <t>РМ000029</t>
  </si>
  <si>
    <t>РМ000030</t>
  </si>
  <si>
    <t>РМ000038</t>
  </si>
  <si>
    <t>РН000005</t>
  </si>
  <si>
    <t>РН000014</t>
  </si>
  <si>
    <t>РН000025</t>
  </si>
  <si>
    <t>РП000040</t>
  </si>
  <si>
    <t>РП000043</t>
  </si>
  <si>
    <t>25.94.11.110</t>
  </si>
  <si>
    <t>25,94</t>
  </si>
  <si>
    <t>25.93.15.120</t>
  </si>
  <si>
    <t>25.93.1</t>
  </si>
  <si>
    <t>25.94.11.130</t>
  </si>
  <si>
    <t>25.93.14.111</t>
  </si>
  <si>
    <t>22.21.29.120</t>
  </si>
  <si>
    <t>22,21</t>
  </si>
  <si>
    <t>25.94.11.120</t>
  </si>
  <si>
    <t>25.94.12.110</t>
  </si>
  <si>
    <t>25.94.11.140</t>
  </si>
  <si>
    <t>27,33</t>
  </si>
  <si>
    <t>29.32.30.390</t>
  </si>
  <si>
    <t>29.32.3</t>
  </si>
  <si>
    <t>25.99.11.191</t>
  </si>
  <si>
    <t>46.74.2</t>
  </si>
  <si>
    <t>Болт М16-6g*75.58 (S24)</t>
  </si>
  <si>
    <t>ГОСТ 7798-70</t>
  </si>
  <si>
    <t>кг</t>
  </si>
  <si>
    <t>Болт М16-6g*90.58 (S24)</t>
  </si>
  <si>
    <t>Болт М12-6g*70.58 (S18)</t>
  </si>
  <si>
    <t>Болт М16-6g*70.58 (S24)</t>
  </si>
  <si>
    <t>Болт М12-6g*30.58(S18)</t>
  </si>
  <si>
    <t>7798-70</t>
  </si>
  <si>
    <t>Болт М20-6g*110.58 (S30)</t>
  </si>
  <si>
    <t>7798-71</t>
  </si>
  <si>
    <t>Болт М20-6g*90.58 (S30)</t>
  </si>
  <si>
    <t>Болт М20-6g*80.58 (S30</t>
  </si>
  <si>
    <t>Болт М20-6g*100.58 (S30)</t>
  </si>
  <si>
    <t>Болт М10-6g*25.58(s16)</t>
  </si>
  <si>
    <t>7798-74</t>
  </si>
  <si>
    <t>Болт М10-6g*35.58(s16)</t>
  </si>
  <si>
    <t>Болт М10-6g*60.58(s16)</t>
  </si>
  <si>
    <t>Болт М8х25</t>
  </si>
  <si>
    <t>Болт М16-6g*80.58(s24)</t>
  </si>
  <si>
    <t>Шпилька М20, L 1000 мм</t>
  </si>
  <si>
    <t>Гост 7798-70</t>
  </si>
  <si>
    <t>Шпилька М16, L 1000 мм</t>
  </si>
  <si>
    <t>Гайка М16-6Н.5 (S24</t>
  </si>
  <si>
    <t>ГОСТ 5915-70</t>
  </si>
  <si>
    <t>Гайка М12-6Н.5 (S18)</t>
  </si>
  <si>
    <t>Гайка М10-6Н.5 (S16)</t>
  </si>
  <si>
    <t>Гайка М20-6Н.5 (S30)</t>
  </si>
  <si>
    <t>Гайка М8-6Н.5 (S13)</t>
  </si>
  <si>
    <t>Гайка М16 -6Н.6 (S24)</t>
  </si>
  <si>
    <t>Гвозди П1,2х20</t>
  </si>
  <si>
    <t>4028-63</t>
  </si>
  <si>
    <t>Дюбель гвоздь 6х40</t>
  </si>
  <si>
    <t>ГОСТ 10620-80</t>
  </si>
  <si>
    <t>Дюбель-гвоздь 6 х 40</t>
  </si>
  <si>
    <t>ТУ 14-4-1844-99</t>
  </si>
  <si>
    <t>упак</t>
  </si>
  <si>
    <t>Саморез 3,5х35</t>
  </si>
  <si>
    <t>ГОСТ 11650-80, ГОСТ 11651-80, ГОСТ 11652-80</t>
  </si>
  <si>
    <t>Саморез по металлу 3,5х25</t>
  </si>
  <si>
    <t>Саморезы Ст. 10кп В 3,5х45</t>
  </si>
  <si>
    <t>Шайба 16.01.05 h=3 мм</t>
  </si>
  <si>
    <t>6958-88</t>
  </si>
  <si>
    <t>Шайба 20.01.05 h=4мм</t>
  </si>
  <si>
    <t>Шайба плоская 12 мм</t>
  </si>
  <si>
    <t>ГОСТ 11371-78</t>
  </si>
  <si>
    <t>Шпилька М16 L160</t>
  </si>
  <si>
    <t>9066-75</t>
  </si>
  <si>
    <t>Шпилька М8 L100</t>
  </si>
  <si>
    <t>ГОСТ 9066-75</t>
  </si>
  <si>
    <t>Шпилька (штанга) резьбовая М12*1000</t>
  </si>
  <si>
    <t>DIN 975</t>
  </si>
  <si>
    <t>Хомут червячный 20*32</t>
  </si>
  <si>
    <t>ГОСТ 15763-2005</t>
  </si>
  <si>
    <t>Хомут червячный 25*40</t>
  </si>
  <si>
    <t>ГОСТ 12.2003-91, ГОСТ 356-80, ГОСТ 12815-80, ГОСТ 12816-80, ГОСТ 13821-80, ГОСТ 15763-2005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</si>
</sst>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8"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5" fillId="0" borderId="0"/>
  </cellStyleXfs>
  <cellXfs count="4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2" fillId="2" borderId="4" xfId="0" applyNumberFormat="1" applyFont="1" applyFill="1" applyBorder="1" applyAlignment="1" applyProtection="1">
      <alignment horizontal="center" vertical="center" wrapText="1"/>
    </xf>
    <xf numFmtId="2" fontId="7" fillId="2" borderId="6"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0" fillId="0" borderId="8" xfId="0" applyBorder="1" applyAlignment="1">
      <alignment horizontal="left" vertical="center" wrapText="1"/>
    </xf>
    <xf numFmtId="0" fontId="1" fillId="0" borderId="8" xfId="0" applyFont="1" applyBorder="1" applyAlignment="1">
      <alignment horizontal="left" vertical="center" wrapText="1"/>
    </xf>
    <xf numFmtId="164" fontId="2" fillId="0" borderId="1"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 fontId="0" fillId="0" borderId="7" xfId="0" applyNumberFormat="1" applyBorder="1" applyAlignment="1">
      <alignment horizontal="center" vertical="center"/>
    </xf>
    <xf numFmtId="164" fontId="0" fillId="0" borderId="7" xfId="0" applyNumberFormat="1" applyBorder="1" applyAlignment="1">
      <alignment horizontal="center" vertical="center"/>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xf numFmtId="0" fontId="6"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7" fillId="2" borderId="6" xfId="0" applyNumberFormat="1" applyFont="1" applyFill="1" applyBorder="1" applyAlignment="1" applyProtection="1">
      <alignment horizontal="center" vertical="center" wrapText="1"/>
    </xf>
    <xf numFmtId="0" fontId="0" fillId="0" borderId="7" xfId="0" applyBorder="1" applyAlignment="1">
      <alignment horizontal="left"/>
    </xf>
    <xf numFmtId="165" fontId="0" fillId="0" borderId="7" xfId="0" applyNumberFormat="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left"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1"/>
  <sheetViews>
    <sheetView tabSelected="1" view="pageBreakPreview" zoomScale="70" zoomScaleNormal="86" zoomScaleSheetLayoutView="70" workbookViewId="0">
      <selection activeCell="M6" sqref="M6:X41"/>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4" width="8.28515625" customWidth="1"/>
    <col min="25" max="26" width="15.7109375" customWidth="1"/>
    <col min="27" max="27" width="21.42578125" customWidth="1"/>
  </cols>
  <sheetData>
    <row r="1" spans="1:27" ht="18.75" customHeight="1" x14ac:dyDescent="0.2">
      <c r="AA1" s="10" t="s">
        <v>25</v>
      </c>
    </row>
    <row r="2" spans="1:27" ht="42.75" customHeight="1" x14ac:dyDescent="0.2">
      <c r="A2" s="9" t="s">
        <v>26</v>
      </c>
      <c r="B2" s="9"/>
      <c r="C2" s="7"/>
      <c r="D2" s="7"/>
      <c r="E2" s="7"/>
      <c r="F2" s="7"/>
      <c r="G2" s="7"/>
      <c r="H2" s="7"/>
      <c r="I2" s="7"/>
      <c r="J2" s="7"/>
      <c r="K2" s="7"/>
      <c r="L2" s="7"/>
      <c r="M2" s="7"/>
      <c r="N2" s="7"/>
      <c r="O2" s="7"/>
      <c r="P2" s="7"/>
      <c r="Q2" s="7"/>
      <c r="R2" s="7"/>
      <c r="S2" s="7"/>
      <c r="T2" s="7"/>
      <c r="U2" s="7"/>
      <c r="V2" s="7"/>
      <c r="W2" s="7"/>
      <c r="X2" s="7"/>
      <c r="Y2" s="7"/>
      <c r="Z2" s="7"/>
      <c r="AA2" s="7"/>
    </row>
    <row r="3" spans="1:27" ht="25.5" customHeight="1" x14ac:dyDescent="0.2">
      <c r="A3" s="8" t="s">
        <v>22</v>
      </c>
      <c r="B3" s="8"/>
      <c r="C3" s="7"/>
      <c r="D3" s="7"/>
      <c r="E3" s="28" t="s">
        <v>47</v>
      </c>
      <c r="F3" s="28"/>
      <c r="G3" s="28"/>
      <c r="H3" s="28"/>
      <c r="I3" s="28"/>
      <c r="J3" s="28"/>
      <c r="K3" s="28"/>
      <c r="L3" s="28"/>
      <c r="M3" s="7"/>
      <c r="N3" s="7"/>
      <c r="O3" s="7"/>
      <c r="P3" s="7"/>
      <c r="Q3" s="7"/>
      <c r="R3" s="7"/>
      <c r="S3" s="7"/>
      <c r="T3" s="7"/>
      <c r="U3" s="7"/>
      <c r="V3" s="7"/>
      <c r="W3" s="7"/>
      <c r="X3" s="7"/>
      <c r="Y3" s="7"/>
      <c r="Z3" s="7"/>
      <c r="AA3" s="7"/>
    </row>
    <row r="4" spans="1:27" ht="36" customHeight="1" x14ac:dyDescent="0.2">
      <c r="M4" s="31" t="s">
        <v>9</v>
      </c>
      <c r="N4" s="31"/>
      <c r="O4" s="31"/>
      <c r="P4" s="31"/>
      <c r="Q4" s="31"/>
      <c r="R4" s="31"/>
      <c r="S4" s="31"/>
      <c r="T4" s="31"/>
      <c r="U4" s="31"/>
      <c r="V4" s="31"/>
      <c r="W4" s="31"/>
      <c r="X4" s="31"/>
      <c r="Y4" s="33" t="s">
        <v>41</v>
      </c>
      <c r="Z4" s="33" t="s">
        <v>40</v>
      </c>
      <c r="AA4" s="29" t="s">
        <v>23</v>
      </c>
    </row>
    <row r="5" spans="1:27" ht="96.75" customHeight="1" x14ac:dyDescent="0.2">
      <c r="A5" s="4" t="s">
        <v>27</v>
      </c>
      <c r="B5" s="4" t="s">
        <v>28</v>
      </c>
      <c r="C5" s="2" t="s">
        <v>38</v>
      </c>
      <c r="D5" s="2" t="s">
        <v>39</v>
      </c>
      <c r="E5" s="2" t="s">
        <v>6</v>
      </c>
      <c r="F5" s="2" t="s">
        <v>2</v>
      </c>
      <c r="G5" s="2" t="s">
        <v>1</v>
      </c>
      <c r="H5" s="2" t="s">
        <v>7</v>
      </c>
      <c r="I5" s="2" t="s">
        <v>4</v>
      </c>
      <c r="J5" s="2" t="s">
        <v>8</v>
      </c>
      <c r="K5" s="2" t="s">
        <v>5</v>
      </c>
      <c r="L5" s="2" t="s">
        <v>3</v>
      </c>
      <c r="M5" s="4" t="s">
        <v>10</v>
      </c>
      <c r="N5" s="4" t="s">
        <v>11</v>
      </c>
      <c r="O5" s="4" t="s">
        <v>12</v>
      </c>
      <c r="P5" s="4" t="s">
        <v>13</v>
      </c>
      <c r="Q5" s="4" t="s">
        <v>14</v>
      </c>
      <c r="R5" s="4" t="s">
        <v>15</v>
      </c>
      <c r="S5" s="4" t="s">
        <v>16</v>
      </c>
      <c r="T5" s="4" t="s">
        <v>17</v>
      </c>
      <c r="U5" s="4" t="s">
        <v>18</v>
      </c>
      <c r="V5" s="4" t="s">
        <v>19</v>
      </c>
      <c r="W5" s="4" t="s">
        <v>20</v>
      </c>
      <c r="X5" s="5" t="s">
        <v>21</v>
      </c>
      <c r="Y5" s="34"/>
      <c r="Z5" s="34"/>
      <c r="AA5" s="30"/>
    </row>
    <row r="6" spans="1:27" ht="35.25" customHeight="1" x14ac:dyDescent="0.2">
      <c r="A6" s="21">
        <v>1</v>
      </c>
      <c r="B6" s="21">
        <v>1</v>
      </c>
      <c r="C6" s="36" t="s">
        <v>84</v>
      </c>
      <c r="D6" s="36" t="s">
        <v>85</v>
      </c>
      <c r="E6" s="36" t="s">
        <v>48</v>
      </c>
      <c r="F6" s="39" t="s">
        <v>100</v>
      </c>
      <c r="G6" s="39" t="s">
        <v>101</v>
      </c>
      <c r="H6" s="36" t="s">
        <v>102</v>
      </c>
      <c r="I6" s="17" t="s">
        <v>43</v>
      </c>
      <c r="J6" s="17" t="s">
        <v>43</v>
      </c>
      <c r="K6" s="18" t="s">
        <v>46</v>
      </c>
      <c r="L6" s="37">
        <v>245.2</v>
      </c>
      <c r="M6" s="23">
        <v>22</v>
      </c>
      <c r="N6" s="23">
        <v>20</v>
      </c>
      <c r="O6" s="23">
        <v>20</v>
      </c>
      <c r="P6" s="23">
        <v>22</v>
      </c>
      <c r="Q6" s="23">
        <v>20</v>
      </c>
      <c r="R6" s="23">
        <v>20</v>
      </c>
      <c r="S6" s="23">
        <v>20</v>
      </c>
      <c r="T6" s="23">
        <v>20</v>
      </c>
      <c r="U6" s="23">
        <v>21.2</v>
      </c>
      <c r="V6" s="23">
        <v>20</v>
      </c>
      <c r="W6" s="23">
        <v>20</v>
      </c>
      <c r="X6" s="23">
        <v>20</v>
      </c>
      <c r="Y6" s="38">
        <v>122.97</v>
      </c>
      <c r="Z6" s="35">
        <f>Y6*L6</f>
        <v>30152.243999999999</v>
      </c>
      <c r="AA6" s="20"/>
    </row>
    <row r="7" spans="1:27" ht="35.25" customHeight="1" x14ac:dyDescent="0.2">
      <c r="A7" s="21">
        <v>2</v>
      </c>
      <c r="B7" s="21">
        <v>1</v>
      </c>
      <c r="C7" s="36" t="s">
        <v>84</v>
      </c>
      <c r="D7" s="36" t="s">
        <v>85</v>
      </c>
      <c r="E7" s="36" t="s">
        <v>49</v>
      </c>
      <c r="F7" s="39" t="s">
        <v>103</v>
      </c>
      <c r="G7" s="39" t="s">
        <v>101</v>
      </c>
      <c r="H7" s="36" t="s">
        <v>102</v>
      </c>
      <c r="I7" s="17" t="s">
        <v>43</v>
      </c>
      <c r="J7" s="17" t="s">
        <v>43</v>
      </c>
      <c r="K7" s="18" t="s">
        <v>46</v>
      </c>
      <c r="L7" s="37">
        <v>54.075000000000003</v>
      </c>
      <c r="M7" s="23">
        <v>1.5449999999999999</v>
      </c>
      <c r="N7" s="23"/>
      <c r="O7" s="23"/>
      <c r="P7" s="23">
        <v>6.18</v>
      </c>
      <c r="Q7" s="23">
        <v>4.6349999999999998</v>
      </c>
      <c r="R7" s="23">
        <v>10.815</v>
      </c>
      <c r="S7" s="23"/>
      <c r="T7" s="23">
        <v>15.45</v>
      </c>
      <c r="U7" s="23">
        <v>4.6349999999999998</v>
      </c>
      <c r="V7" s="23">
        <v>6.18</v>
      </c>
      <c r="W7" s="23"/>
      <c r="X7" s="23">
        <v>4.6349999999999998</v>
      </c>
      <c r="Y7" s="38">
        <v>123.28</v>
      </c>
      <c r="Z7" s="14">
        <f t="shared" ref="Z7:Z41" si="0">Y7*L7</f>
        <v>6666.366</v>
      </c>
      <c r="AA7" s="20"/>
    </row>
    <row r="8" spans="1:27" ht="35.25" customHeight="1" x14ac:dyDescent="0.2">
      <c r="A8" s="21">
        <v>3</v>
      </c>
      <c r="B8" s="21">
        <v>1</v>
      </c>
      <c r="C8" s="36" t="s">
        <v>84</v>
      </c>
      <c r="D8" s="36" t="s">
        <v>85</v>
      </c>
      <c r="E8" s="36" t="s">
        <v>50</v>
      </c>
      <c r="F8" s="39" t="s">
        <v>104</v>
      </c>
      <c r="G8" s="39" t="s">
        <v>101</v>
      </c>
      <c r="H8" s="36" t="s">
        <v>102</v>
      </c>
      <c r="I8" s="17" t="s">
        <v>43</v>
      </c>
      <c r="J8" s="17" t="s">
        <v>43</v>
      </c>
      <c r="K8" s="18" t="s">
        <v>46</v>
      </c>
      <c r="L8" s="37">
        <v>156.798</v>
      </c>
      <c r="M8" s="23">
        <v>11.246</v>
      </c>
      <c r="N8" s="23">
        <v>11.3292</v>
      </c>
      <c r="O8" s="23">
        <v>11.016</v>
      </c>
      <c r="P8" s="23">
        <v>14.2492</v>
      </c>
      <c r="Q8" s="23">
        <v>16.236000000000001</v>
      </c>
      <c r="R8" s="23">
        <v>13.706</v>
      </c>
      <c r="S8" s="23">
        <v>13.789199999999999</v>
      </c>
      <c r="T8" s="23">
        <v>15.629200000000001</v>
      </c>
      <c r="U8" s="23">
        <v>14.166</v>
      </c>
      <c r="V8" s="23">
        <v>10.869199999999999</v>
      </c>
      <c r="W8" s="23">
        <v>13.316000000000001</v>
      </c>
      <c r="X8" s="23">
        <v>11.246</v>
      </c>
      <c r="Y8" s="38">
        <v>136.66999999999999</v>
      </c>
      <c r="Z8" s="14">
        <f t="shared" si="0"/>
        <v>21429.58266</v>
      </c>
      <c r="AA8" s="20"/>
    </row>
    <row r="9" spans="1:27" ht="35.25" customHeight="1" x14ac:dyDescent="0.2">
      <c r="A9" s="21">
        <v>4</v>
      </c>
      <c r="B9" s="21">
        <v>1</v>
      </c>
      <c r="C9" s="36" t="s">
        <v>84</v>
      </c>
      <c r="D9" s="36" t="s">
        <v>85</v>
      </c>
      <c r="E9" s="36" t="s">
        <v>51</v>
      </c>
      <c r="F9" s="39" t="s">
        <v>105</v>
      </c>
      <c r="G9" s="39" t="s">
        <v>101</v>
      </c>
      <c r="H9" s="36" t="s">
        <v>102</v>
      </c>
      <c r="I9" s="17" t="s">
        <v>43</v>
      </c>
      <c r="J9" s="17" t="s">
        <v>43</v>
      </c>
      <c r="K9" s="18" t="s">
        <v>46</v>
      </c>
      <c r="L9" s="37">
        <v>497.5204</v>
      </c>
      <c r="M9" s="23">
        <v>19.2392</v>
      </c>
      <c r="N9" s="23">
        <v>21.863199999999999</v>
      </c>
      <c r="O9" s="23">
        <v>52.615200000000002</v>
      </c>
      <c r="P9" s="23">
        <v>56.584200000000003</v>
      </c>
      <c r="Q9" s="23">
        <v>52.897199999999998</v>
      </c>
      <c r="R9" s="23">
        <v>52.857199999999999</v>
      </c>
      <c r="S9" s="23">
        <v>54.307200000000002</v>
      </c>
      <c r="T9" s="23">
        <v>39.469200000000001</v>
      </c>
      <c r="U9" s="23">
        <v>37.237200000000001</v>
      </c>
      <c r="V9" s="23">
        <v>50.088200000000001</v>
      </c>
      <c r="W9" s="23">
        <v>44.781199999999998</v>
      </c>
      <c r="X9" s="23">
        <v>15.581200000000001</v>
      </c>
      <c r="Y9" s="38">
        <v>123.01</v>
      </c>
      <c r="Z9" s="14">
        <f t="shared" si="0"/>
        <v>61199.984404000003</v>
      </c>
      <c r="AA9" s="20"/>
    </row>
    <row r="10" spans="1:27" ht="35.25" customHeight="1" x14ac:dyDescent="0.2">
      <c r="A10" s="21">
        <v>5</v>
      </c>
      <c r="B10" s="21">
        <v>1</v>
      </c>
      <c r="C10" s="36" t="s">
        <v>84</v>
      </c>
      <c r="D10" s="36" t="s">
        <v>85</v>
      </c>
      <c r="E10" s="36" t="s">
        <v>52</v>
      </c>
      <c r="F10" s="39" t="s">
        <v>106</v>
      </c>
      <c r="G10" s="39" t="s">
        <v>107</v>
      </c>
      <c r="H10" s="36" t="s">
        <v>102</v>
      </c>
      <c r="I10" s="17" t="s">
        <v>43</v>
      </c>
      <c r="J10" s="17" t="s">
        <v>43</v>
      </c>
      <c r="K10" s="18" t="s">
        <v>46</v>
      </c>
      <c r="L10" s="37">
        <v>1</v>
      </c>
      <c r="M10" s="23">
        <v>1</v>
      </c>
      <c r="N10" s="23"/>
      <c r="O10" s="23"/>
      <c r="P10" s="23"/>
      <c r="Q10" s="23"/>
      <c r="R10" s="23"/>
      <c r="S10" s="23"/>
      <c r="T10" s="23"/>
      <c r="U10" s="23"/>
      <c r="V10" s="23"/>
      <c r="W10" s="23"/>
      <c r="X10" s="23"/>
      <c r="Y10" s="38">
        <v>121.19</v>
      </c>
      <c r="Z10" s="14">
        <f t="shared" si="0"/>
        <v>121.19</v>
      </c>
      <c r="AA10" s="20"/>
    </row>
    <row r="11" spans="1:27" ht="35.25" customHeight="1" x14ac:dyDescent="0.2">
      <c r="A11" s="21">
        <v>6</v>
      </c>
      <c r="B11" s="21">
        <v>1</v>
      </c>
      <c r="C11" s="36" t="s">
        <v>86</v>
      </c>
      <c r="D11" s="36" t="s">
        <v>87</v>
      </c>
      <c r="E11" s="36" t="s">
        <v>53</v>
      </c>
      <c r="F11" s="39" t="s">
        <v>108</v>
      </c>
      <c r="G11" s="39" t="s">
        <v>109</v>
      </c>
      <c r="H11" s="36" t="s">
        <v>102</v>
      </c>
      <c r="I11" s="17" t="s">
        <v>43</v>
      </c>
      <c r="J11" s="17" t="s">
        <v>43</v>
      </c>
      <c r="K11" s="18" t="s">
        <v>46</v>
      </c>
      <c r="L11" s="37">
        <v>194.74799999999999</v>
      </c>
      <c r="M11" s="23">
        <v>6.81</v>
      </c>
      <c r="N11" s="23">
        <v>13.587</v>
      </c>
      <c r="O11" s="23">
        <v>16.992000000000001</v>
      </c>
      <c r="P11" s="23">
        <v>10.182</v>
      </c>
      <c r="Q11" s="23">
        <v>3.4049999999999998</v>
      </c>
      <c r="R11" s="23">
        <v>42.374000000000002</v>
      </c>
      <c r="S11" s="23">
        <v>3.4049999999999998</v>
      </c>
      <c r="T11" s="23">
        <v>10.182</v>
      </c>
      <c r="U11" s="23">
        <v>41.136000000000003</v>
      </c>
      <c r="V11" s="23">
        <v>13.587</v>
      </c>
      <c r="W11" s="23">
        <v>21.015999999999998</v>
      </c>
      <c r="X11" s="23">
        <v>12.071999999999999</v>
      </c>
      <c r="Y11" s="38">
        <v>94.35</v>
      </c>
      <c r="Z11" s="14">
        <f t="shared" si="0"/>
        <v>18374.4738</v>
      </c>
      <c r="AA11" s="20"/>
    </row>
    <row r="12" spans="1:27" ht="35.25" customHeight="1" x14ac:dyDescent="0.2">
      <c r="A12" s="21">
        <v>7</v>
      </c>
      <c r="B12" s="21">
        <v>1</v>
      </c>
      <c r="C12" s="36" t="s">
        <v>84</v>
      </c>
      <c r="D12" s="36" t="s">
        <v>85</v>
      </c>
      <c r="E12" s="36" t="s">
        <v>54</v>
      </c>
      <c r="F12" s="39" t="s">
        <v>110</v>
      </c>
      <c r="G12" s="39" t="s">
        <v>101</v>
      </c>
      <c r="H12" s="36" t="s">
        <v>102</v>
      </c>
      <c r="I12" s="17" t="s">
        <v>43</v>
      </c>
      <c r="J12" s="17" t="s">
        <v>43</v>
      </c>
      <c r="K12" s="18" t="s">
        <v>46</v>
      </c>
      <c r="L12" s="37">
        <v>5</v>
      </c>
      <c r="M12" s="23"/>
      <c r="N12" s="23"/>
      <c r="O12" s="23"/>
      <c r="P12" s="23"/>
      <c r="Q12" s="23"/>
      <c r="R12" s="23">
        <v>5</v>
      </c>
      <c r="S12" s="23"/>
      <c r="T12" s="23"/>
      <c r="U12" s="23"/>
      <c r="V12" s="23"/>
      <c r="W12" s="23"/>
      <c r="X12" s="23"/>
      <c r="Y12" s="38">
        <v>114.73</v>
      </c>
      <c r="Z12" s="14">
        <f t="shared" si="0"/>
        <v>573.65</v>
      </c>
      <c r="AA12" s="20"/>
    </row>
    <row r="13" spans="1:27" ht="35.25" customHeight="1" x14ac:dyDescent="0.2">
      <c r="A13" s="21">
        <v>8</v>
      </c>
      <c r="B13" s="21">
        <v>1</v>
      </c>
      <c r="C13" s="36" t="s">
        <v>84</v>
      </c>
      <c r="D13" s="36" t="s">
        <v>85</v>
      </c>
      <c r="E13" s="36" t="s">
        <v>55</v>
      </c>
      <c r="F13" s="39" t="s">
        <v>111</v>
      </c>
      <c r="G13" s="39" t="s">
        <v>101</v>
      </c>
      <c r="H13" s="36" t="s">
        <v>102</v>
      </c>
      <c r="I13" s="17" t="s">
        <v>43</v>
      </c>
      <c r="J13" s="17" t="s">
        <v>43</v>
      </c>
      <c r="K13" s="18" t="s">
        <v>46</v>
      </c>
      <c r="L13" s="37">
        <v>264.48</v>
      </c>
      <c r="M13" s="23"/>
      <c r="N13" s="23"/>
      <c r="O13" s="23">
        <v>8.3520000000000003</v>
      </c>
      <c r="P13" s="23">
        <v>12.528</v>
      </c>
      <c r="Q13" s="23">
        <v>75.384</v>
      </c>
      <c r="R13" s="23">
        <v>53.091999999999999</v>
      </c>
      <c r="S13" s="23">
        <v>20.224</v>
      </c>
      <c r="T13" s="23">
        <v>19.388000000000002</v>
      </c>
      <c r="U13" s="23">
        <v>54.584000000000003</v>
      </c>
      <c r="V13" s="23">
        <v>4.1760000000000002</v>
      </c>
      <c r="W13" s="23">
        <v>16.751999999999999</v>
      </c>
      <c r="X13" s="23"/>
      <c r="Y13" s="38">
        <v>115.28</v>
      </c>
      <c r="Z13" s="14">
        <f t="shared" si="0"/>
        <v>30489.254400000002</v>
      </c>
      <c r="AA13" s="20"/>
    </row>
    <row r="14" spans="1:27" ht="35.25" customHeight="1" x14ac:dyDescent="0.2">
      <c r="A14" s="21">
        <v>9</v>
      </c>
      <c r="B14" s="21">
        <v>1</v>
      </c>
      <c r="C14" s="36" t="s">
        <v>84</v>
      </c>
      <c r="D14" s="36" t="s">
        <v>85</v>
      </c>
      <c r="E14" s="36" t="s">
        <v>56</v>
      </c>
      <c r="F14" s="39" t="s">
        <v>112</v>
      </c>
      <c r="G14" s="39" t="s">
        <v>101</v>
      </c>
      <c r="H14" s="36" t="s">
        <v>102</v>
      </c>
      <c r="I14" s="17" t="s">
        <v>43</v>
      </c>
      <c r="J14" s="17" t="s">
        <v>43</v>
      </c>
      <c r="K14" s="18" t="s">
        <v>46</v>
      </c>
      <c r="L14" s="37">
        <v>19.64</v>
      </c>
      <c r="M14" s="23">
        <v>1.5</v>
      </c>
      <c r="N14" s="23"/>
      <c r="O14" s="23">
        <v>1.5</v>
      </c>
      <c r="P14" s="23"/>
      <c r="Q14" s="23"/>
      <c r="R14" s="23">
        <v>13.64</v>
      </c>
      <c r="S14" s="23"/>
      <c r="T14" s="23">
        <v>1.5</v>
      </c>
      <c r="U14" s="23"/>
      <c r="V14" s="23">
        <v>1.5</v>
      </c>
      <c r="W14" s="23"/>
      <c r="X14" s="23"/>
      <c r="Y14" s="38">
        <v>104.47</v>
      </c>
      <c r="Z14" s="14">
        <f t="shared" si="0"/>
        <v>2051.7908000000002</v>
      </c>
      <c r="AA14" s="20"/>
    </row>
    <row r="15" spans="1:27" ht="35.25" customHeight="1" x14ac:dyDescent="0.2">
      <c r="A15" s="21">
        <v>10</v>
      </c>
      <c r="B15" s="21">
        <v>1</v>
      </c>
      <c r="C15" s="36" t="s">
        <v>84</v>
      </c>
      <c r="D15" s="36" t="s">
        <v>85</v>
      </c>
      <c r="E15" s="36" t="s">
        <v>57</v>
      </c>
      <c r="F15" s="39" t="s">
        <v>113</v>
      </c>
      <c r="G15" s="39" t="s">
        <v>114</v>
      </c>
      <c r="H15" s="36" t="s">
        <v>102</v>
      </c>
      <c r="I15" s="17" t="s">
        <v>43</v>
      </c>
      <c r="J15" s="17" t="s">
        <v>43</v>
      </c>
      <c r="K15" s="18" t="s">
        <v>46</v>
      </c>
      <c r="L15" s="37">
        <v>3.6</v>
      </c>
      <c r="M15" s="23">
        <v>0.1</v>
      </c>
      <c r="N15" s="23">
        <v>0.2</v>
      </c>
      <c r="O15" s="23">
        <v>0.2</v>
      </c>
      <c r="P15" s="23">
        <v>0.5</v>
      </c>
      <c r="Q15" s="23">
        <v>0.3</v>
      </c>
      <c r="R15" s="23">
        <v>0.6</v>
      </c>
      <c r="S15" s="23">
        <v>0.5</v>
      </c>
      <c r="T15" s="23">
        <v>0.3</v>
      </c>
      <c r="U15" s="23">
        <v>0.4</v>
      </c>
      <c r="V15" s="23">
        <v>0.2</v>
      </c>
      <c r="W15" s="23">
        <v>0.2</v>
      </c>
      <c r="X15" s="23">
        <v>0.1</v>
      </c>
      <c r="Y15" s="38">
        <v>106.56</v>
      </c>
      <c r="Z15" s="14">
        <f t="shared" si="0"/>
        <v>383.61600000000004</v>
      </c>
      <c r="AA15" s="20"/>
    </row>
    <row r="16" spans="1:27" ht="35.25" customHeight="1" x14ac:dyDescent="0.2">
      <c r="A16" s="21">
        <v>11</v>
      </c>
      <c r="B16" s="21">
        <v>1</v>
      </c>
      <c r="C16" s="36" t="s">
        <v>84</v>
      </c>
      <c r="D16" s="36" t="s">
        <v>85</v>
      </c>
      <c r="E16" s="36" t="s">
        <v>58</v>
      </c>
      <c r="F16" s="39" t="s">
        <v>115</v>
      </c>
      <c r="G16" s="39" t="s">
        <v>114</v>
      </c>
      <c r="H16" s="36" t="s">
        <v>102</v>
      </c>
      <c r="I16" s="17" t="s">
        <v>43</v>
      </c>
      <c r="J16" s="17" t="s">
        <v>43</v>
      </c>
      <c r="K16" s="18" t="s">
        <v>46</v>
      </c>
      <c r="L16" s="37">
        <v>6.3765000000000001</v>
      </c>
      <c r="M16" s="23">
        <v>0.49049999999999999</v>
      </c>
      <c r="N16" s="23">
        <v>0.58860000000000001</v>
      </c>
      <c r="O16" s="23">
        <v>0.49049999999999999</v>
      </c>
      <c r="P16" s="23">
        <v>0.58860000000000001</v>
      </c>
      <c r="Q16" s="23">
        <v>0.49049999999999999</v>
      </c>
      <c r="R16" s="23">
        <v>0.49049999999999999</v>
      </c>
      <c r="S16" s="23">
        <v>0.58860000000000001</v>
      </c>
      <c r="T16" s="23">
        <v>0.58860000000000001</v>
      </c>
      <c r="U16" s="23">
        <v>0.49049999999999999</v>
      </c>
      <c r="V16" s="23">
        <v>0.58860000000000001</v>
      </c>
      <c r="W16" s="23">
        <v>0.49049999999999999</v>
      </c>
      <c r="X16" s="23">
        <v>0.49049999999999999</v>
      </c>
      <c r="Y16" s="22">
        <v>123</v>
      </c>
      <c r="Z16" s="14">
        <f t="shared" si="0"/>
        <v>784.30949999999996</v>
      </c>
      <c r="AA16" s="20"/>
    </row>
    <row r="17" spans="1:27" ht="35.25" customHeight="1" x14ac:dyDescent="0.2">
      <c r="A17" s="21">
        <v>12</v>
      </c>
      <c r="B17" s="21">
        <v>1</v>
      </c>
      <c r="C17" s="36" t="s">
        <v>84</v>
      </c>
      <c r="D17" s="36" t="s">
        <v>85</v>
      </c>
      <c r="E17" s="36" t="s">
        <v>59</v>
      </c>
      <c r="F17" s="39" t="s">
        <v>116</v>
      </c>
      <c r="G17" s="39" t="s">
        <v>101</v>
      </c>
      <c r="H17" s="36" t="s">
        <v>102</v>
      </c>
      <c r="I17" s="17" t="s">
        <v>43</v>
      </c>
      <c r="J17" s="17" t="s">
        <v>43</v>
      </c>
      <c r="K17" s="18" t="s">
        <v>46</v>
      </c>
      <c r="L17" s="37">
        <v>15</v>
      </c>
      <c r="M17" s="23">
        <v>2.75</v>
      </c>
      <c r="N17" s="23">
        <v>0.75</v>
      </c>
      <c r="O17" s="23">
        <v>2.75</v>
      </c>
      <c r="P17" s="23">
        <v>0.75</v>
      </c>
      <c r="Q17" s="23">
        <v>2.75</v>
      </c>
      <c r="R17" s="23">
        <v>0.75</v>
      </c>
      <c r="S17" s="23">
        <v>0.75</v>
      </c>
      <c r="T17" s="23">
        <v>0.75</v>
      </c>
      <c r="U17" s="23">
        <v>0.75</v>
      </c>
      <c r="V17" s="23">
        <v>0.75</v>
      </c>
      <c r="W17" s="23">
        <v>0.75</v>
      </c>
      <c r="X17" s="23">
        <v>0.75</v>
      </c>
      <c r="Y17" s="38">
        <v>80.989999999999995</v>
      </c>
      <c r="Z17" s="14">
        <f t="shared" si="0"/>
        <v>1214.8499999999999</v>
      </c>
      <c r="AA17" s="20"/>
    </row>
    <row r="18" spans="1:27" ht="35.25" customHeight="1" x14ac:dyDescent="0.2">
      <c r="A18" s="21">
        <v>13</v>
      </c>
      <c r="B18" s="21">
        <v>1</v>
      </c>
      <c r="C18" s="36" t="s">
        <v>84</v>
      </c>
      <c r="D18" s="36" t="s">
        <v>85</v>
      </c>
      <c r="E18" s="36" t="s">
        <v>60</v>
      </c>
      <c r="F18" s="39" t="s">
        <v>117</v>
      </c>
      <c r="G18" s="39" t="s">
        <v>101</v>
      </c>
      <c r="H18" s="36" t="s">
        <v>102</v>
      </c>
      <c r="I18" s="17" t="s">
        <v>43</v>
      </c>
      <c r="J18" s="17" t="s">
        <v>43</v>
      </c>
      <c r="K18" s="18" t="s">
        <v>46</v>
      </c>
      <c r="L18" s="37">
        <v>15.2</v>
      </c>
      <c r="M18" s="23">
        <v>0.1</v>
      </c>
      <c r="N18" s="23">
        <v>1.2</v>
      </c>
      <c r="O18" s="23">
        <v>5.2</v>
      </c>
      <c r="P18" s="23">
        <v>5.6</v>
      </c>
      <c r="Q18" s="23">
        <v>0.4</v>
      </c>
      <c r="R18" s="23">
        <v>0.7</v>
      </c>
      <c r="S18" s="23">
        <v>0.6</v>
      </c>
      <c r="T18" s="23">
        <v>0.4</v>
      </c>
      <c r="U18" s="23">
        <v>0.5</v>
      </c>
      <c r="V18" s="23">
        <v>0.2</v>
      </c>
      <c r="W18" s="23">
        <v>0.2</v>
      </c>
      <c r="X18" s="23">
        <v>0.1</v>
      </c>
      <c r="Y18" s="38">
        <v>132.24</v>
      </c>
      <c r="Z18" s="14">
        <f t="shared" si="0"/>
        <v>2010.048</v>
      </c>
      <c r="AA18" s="20"/>
    </row>
    <row r="19" spans="1:27" ht="35.25" customHeight="1" x14ac:dyDescent="0.2">
      <c r="A19" s="21">
        <v>14</v>
      </c>
      <c r="B19" s="21">
        <v>1</v>
      </c>
      <c r="C19" s="36" t="s">
        <v>84</v>
      </c>
      <c r="D19" s="36" t="s">
        <v>85</v>
      </c>
      <c r="E19" s="36" t="s">
        <v>61</v>
      </c>
      <c r="F19" s="39" t="s">
        <v>118</v>
      </c>
      <c r="G19" s="39" t="s">
        <v>101</v>
      </c>
      <c r="H19" s="36" t="s">
        <v>102</v>
      </c>
      <c r="I19" s="17" t="s">
        <v>43</v>
      </c>
      <c r="J19" s="17" t="s">
        <v>43</v>
      </c>
      <c r="K19" s="18" t="s">
        <v>46</v>
      </c>
      <c r="L19" s="37">
        <v>564.85500000000002</v>
      </c>
      <c r="M19" s="23">
        <v>9.2929999999999993</v>
      </c>
      <c r="N19" s="23">
        <v>17.965</v>
      </c>
      <c r="O19" s="23">
        <v>56.445999999999998</v>
      </c>
      <c r="P19" s="23">
        <v>54.453000000000003</v>
      </c>
      <c r="Q19" s="23">
        <v>56.244999999999997</v>
      </c>
      <c r="R19" s="23">
        <v>69.751999999999995</v>
      </c>
      <c r="S19" s="23">
        <v>77.840999999999994</v>
      </c>
      <c r="T19" s="23">
        <v>62.356999999999999</v>
      </c>
      <c r="U19" s="23">
        <v>72.552000000000007</v>
      </c>
      <c r="V19" s="23">
        <v>31.957000000000001</v>
      </c>
      <c r="W19" s="23">
        <v>37.709000000000003</v>
      </c>
      <c r="X19" s="23">
        <v>18.285</v>
      </c>
      <c r="Y19" s="38">
        <v>117.78</v>
      </c>
      <c r="Z19" s="14">
        <f t="shared" si="0"/>
        <v>66528.621899999998</v>
      </c>
      <c r="AA19" s="20"/>
    </row>
    <row r="20" spans="1:27" ht="35.25" customHeight="1" x14ac:dyDescent="0.2">
      <c r="A20" s="21">
        <v>15</v>
      </c>
      <c r="B20" s="21">
        <v>1</v>
      </c>
      <c r="C20" s="36" t="s">
        <v>84</v>
      </c>
      <c r="D20" s="36" t="s">
        <v>85</v>
      </c>
      <c r="E20" s="36" t="s">
        <v>62</v>
      </c>
      <c r="F20" s="39" t="s">
        <v>119</v>
      </c>
      <c r="G20" s="39" t="s">
        <v>120</v>
      </c>
      <c r="H20" s="36" t="s">
        <v>44</v>
      </c>
      <c r="I20" s="17" t="s">
        <v>43</v>
      </c>
      <c r="J20" s="17" t="s">
        <v>43</v>
      </c>
      <c r="K20" s="18" t="s">
        <v>46</v>
      </c>
      <c r="L20" s="37">
        <v>7</v>
      </c>
      <c r="M20" s="23"/>
      <c r="N20" s="23">
        <v>1</v>
      </c>
      <c r="O20" s="23"/>
      <c r="P20" s="23">
        <v>1</v>
      </c>
      <c r="Q20" s="23"/>
      <c r="R20" s="23">
        <v>1</v>
      </c>
      <c r="S20" s="23">
        <v>1</v>
      </c>
      <c r="T20" s="23">
        <v>1</v>
      </c>
      <c r="U20" s="23"/>
      <c r="V20" s="23">
        <v>1</v>
      </c>
      <c r="W20" s="23">
        <v>1</v>
      </c>
      <c r="X20" s="23"/>
      <c r="Y20" s="38">
        <v>256.76</v>
      </c>
      <c r="Z20" s="14">
        <f t="shared" si="0"/>
        <v>1797.32</v>
      </c>
      <c r="AA20" s="20"/>
    </row>
    <row r="21" spans="1:27" ht="35.25" customHeight="1" x14ac:dyDescent="0.2">
      <c r="A21" s="21">
        <v>16</v>
      </c>
      <c r="B21" s="21">
        <v>1</v>
      </c>
      <c r="C21" s="36" t="s">
        <v>84</v>
      </c>
      <c r="D21" s="36" t="s">
        <v>85</v>
      </c>
      <c r="E21" s="36" t="s">
        <v>63</v>
      </c>
      <c r="F21" s="39" t="s">
        <v>121</v>
      </c>
      <c r="G21" s="39" t="s">
        <v>120</v>
      </c>
      <c r="H21" s="36" t="s">
        <v>44</v>
      </c>
      <c r="I21" s="17" t="s">
        <v>43</v>
      </c>
      <c r="J21" s="17" t="s">
        <v>43</v>
      </c>
      <c r="K21" s="18" t="s">
        <v>46</v>
      </c>
      <c r="L21" s="37">
        <v>33</v>
      </c>
      <c r="M21" s="23"/>
      <c r="N21" s="23">
        <v>2</v>
      </c>
      <c r="O21" s="23">
        <v>3</v>
      </c>
      <c r="P21" s="23">
        <v>3</v>
      </c>
      <c r="Q21" s="23">
        <v>4</v>
      </c>
      <c r="R21" s="23">
        <v>1</v>
      </c>
      <c r="S21" s="23">
        <v>5</v>
      </c>
      <c r="T21" s="23">
        <v>4</v>
      </c>
      <c r="U21" s="23">
        <v>4</v>
      </c>
      <c r="V21" s="23">
        <v>2</v>
      </c>
      <c r="W21" s="23">
        <v>4</v>
      </c>
      <c r="X21" s="23">
        <v>1</v>
      </c>
      <c r="Y21" s="38">
        <v>206.34</v>
      </c>
      <c r="Z21" s="14">
        <f t="shared" si="0"/>
        <v>6809.22</v>
      </c>
      <c r="AA21" s="20"/>
    </row>
    <row r="22" spans="1:27" ht="35.25" customHeight="1" x14ac:dyDescent="0.2">
      <c r="A22" s="21">
        <v>17</v>
      </c>
      <c r="B22" s="21">
        <v>1</v>
      </c>
      <c r="C22" s="36" t="s">
        <v>88</v>
      </c>
      <c r="D22" s="36" t="s">
        <v>85</v>
      </c>
      <c r="E22" s="36" t="s">
        <v>64</v>
      </c>
      <c r="F22" s="39" t="s">
        <v>122</v>
      </c>
      <c r="G22" s="39" t="s">
        <v>123</v>
      </c>
      <c r="H22" s="36" t="s">
        <v>102</v>
      </c>
      <c r="I22" s="17" t="s">
        <v>43</v>
      </c>
      <c r="J22" s="17" t="s">
        <v>43</v>
      </c>
      <c r="K22" s="18" t="s">
        <v>46</v>
      </c>
      <c r="L22" s="37">
        <v>412.42399999999998</v>
      </c>
      <c r="M22" s="23">
        <v>18.408999999999999</v>
      </c>
      <c r="N22" s="23">
        <v>20.542999999999999</v>
      </c>
      <c r="O22" s="23">
        <v>38.444000000000003</v>
      </c>
      <c r="P22" s="23">
        <v>41.543999999999997</v>
      </c>
      <c r="Q22" s="23">
        <v>40.231999999999999</v>
      </c>
      <c r="R22" s="23">
        <v>44.625</v>
      </c>
      <c r="S22" s="23">
        <v>42.959000000000003</v>
      </c>
      <c r="T22" s="23">
        <v>40.042000000000002</v>
      </c>
      <c r="U22" s="23">
        <v>39.549999999999997</v>
      </c>
      <c r="V22" s="23">
        <v>33.54</v>
      </c>
      <c r="W22" s="23">
        <v>32.75</v>
      </c>
      <c r="X22" s="23">
        <v>19.786000000000001</v>
      </c>
      <c r="Y22" s="38">
        <v>158.05000000000001</v>
      </c>
      <c r="Z22" s="14">
        <f t="shared" si="0"/>
        <v>65183.6132</v>
      </c>
      <c r="AA22" s="20"/>
    </row>
    <row r="23" spans="1:27" ht="35.25" customHeight="1" x14ac:dyDescent="0.2">
      <c r="A23" s="21">
        <v>18</v>
      </c>
      <c r="B23" s="21">
        <v>1</v>
      </c>
      <c r="C23" s="36" t="s">
        <v>88</v>
      </c>
      <c r="D23" s="36" t="s">
        <v>85</v>
      </c>
      <c r="E23" s="36" t="s">
        <v>65</v>
      </c>
      <c r="F23" s="39" t="s">
        <v>124</v>
      </c>
      <c r="G23" s="39" t="s">
        <v>123</v>
      </c>
      <c r="H23" s="36" t="s">
        <v>102</v>
      </c>
      <c r="I23" s="17" t="s">
        <v>43</v>
      </c>
      <c r="J23" s="17" t="s">
        <v>43</v>
      </c>
      <c r="K23" s="18" t="s">
        <v>46</v>
      </c>
      <c r="L23" s="37">
        <v>38.731499999999997</v>
      </c>
      <c r="M23" s="23">
        <v>2.9455</v>
      </c>
      <c r="N23" s="23">
        <v>2.9561999999999999</v>
      </c>
      <c r="O23" s="23">
        <v>2.8935</v>
      </c>
      <c r="P23" s="23">
        <v>3.3641999999999999</v>
      </c>
      <c r="Q23" s="23">
        <v>3.8214999999999999</v>
      </c>
      <c r="R23" s="23">
        <v>3.2494999999999998</v>
      </c>
      <c r="S23" s="23">
        <v>3.2602000000000002</v>
      </c>
      <c r="T23" s="23">
        <v>3.6762000000000001</v>
      </c>
      <c r="U23" s="23">
        <v>3.3534999999999999</v>
      </c>
      <c r="V23" s="23">
        <v>2.8521999999999998</v>
      </c>
      <c r="W23" s="23">
        <v>3.4135</v>
      </c>
      <c r="X23" s="23">
        <v>2.9455</v>
      </c>
      <c r="Y23" s="38">
        <v>153.76</v>
      </c>
      <c r="Z23" s="14">
        <f t="shared" si="0"/>
        <v>5955.3554399999994</v>
      </c>
      <c r="AA23" s="20"/>
    </row>
    <row r="24" spans="1:27" ht="35.25" customHeight="1" x14ac:dyDescent="0.2">
      <c r="A24" s="21">
        <v>19</v>
      </c>
      <c r="B24" s="21">
        <v>1</v>
      </c>
      <c r="C24" s="36" t="s">
        <v>88</v>
      </c>
      <c r="D24" s="36" t="s">
        <v>85</v>
      </c>
      <c r="E24" s="36" t="s">
        <v>66</v>
      </c>
      <c r="F24" s="39" t="s">
        <v>125</v>
      </c>
      <c r="G24" s="39" t="s">
        <v>123</v>
      </c>
      <c r="H24" s="36" t="s">
        <v>102</v>
      </c>
      <c r="I24" s="17" t="s">
        <v>43</v>
      </c>
      <c r="J24" s="17" t="s">
        <v>43</v>
      </c>
      <c r="K24" s="18" t="s">
        <v>46</v>
      </c>
      <c r="L24" s="37">
        <v>8.5954999999999995</v>
      </c>
      <c r="M24" s="23">
        <v>1.4535</v>
      </c>
      <c r="N24" s="23">
        <v>0.53420000000000001</v>
      </c>
      <c r="O24" s="23">
        <v>0.50349999999999995</v>
      </c>
      <c r="P24" s="23">
        <v>0.63419999999999999</v>
      </c>
      <c r="Q24" s="23">
        <v>1.5035000000000001</v>
      </c>
      <c r="R24" s="23">
        <v>0.70350000000000001</v>
      </c>
      <c r="S24" s="23">
        <v>0.63419999999999999</v>
      </c>
      <c r="T24" s="23">
        <v>0.53420000000000001</v>
      </c>
      <c r="U24" s="23">
        <v>0.60350000000000004</v>
      </c>
      <c r="V24" s="23">
        <v>0.53420000000000001</v>
      </c>
      <c r="W24" s="23">
        <v>0.50349999999999995</v>
      </c>
      <c r="X24" s="23">
        <v>0.45350000000000001</v>
      </c>
      <c r="Y24" s="38">
        <v>135.99</v>
      </c>
      <c r="Z24" s="14">
        <f t="shared" si="0"/>
        <v>1168.902045</v>
      </c>
      <c r="AA24" s="20"/>
    </row>
    <row r="25" spans="1:27" ht="35.25" customHeight="1" x14ac:dyDescent="0.2">
      <c r="A25" s="21">
        <v>20</v>
      </c>
      <c r="B25" s="21">
        <v>1</v>
      </c>
      <c r="C25" s="36" t="s">
        <v>88</v>
      </c>
      <c r="D25" s="36" t="s">
        <v>85</v>
      </c>
      <c r="E25" s="36" t="s">
        <v>67</v>
      </c>
      <c r="F25" s="39" t="s">
        <v>126</v>
      </c>
      <c r="G25" s="39" t="s">
        <v>123</v>
      </c>
      <c r="H25" s="36" t="s">
        <v>102</v>
      </c>
      <c r="I25" s="17" t="s">
        <v>43</v>
      </c>
      <c r="J25" s="17" t="s">
        <v>43</v>
      </c>
      <c r="K25" s="18" t="s">
        <v>46</v>
      </c>
      <c r="L25" s="37">
        <v>114.77</v>
      </c>
      <c r="M25" s="23">
        <v>1.72</v>
      </c>
      <c r="N25" s="23">
        <v>3.14</v>
      </c>
      <c r="O25" s="23">
        <v>5.9139999999999997</v>
      </c>
      <c r="P25" s="23">
        <v>3.972</v>
      </c>
      <c r="Q25" s="23">
        <v>18.739999999999998</v>
      </c>
      <c r="R25" s="23">
        <v>26.757999999999999</v>
      </c>
      <c r="S25" s="23">
        <v>9.202</v>
      </c>
      <c r="T25" s="23">
        <v>7.3680000000000003</v>
      </c>
      <c r="U25" s="23">
        <v>21.43</v>
      </c>
      <c r="V25" s="23">
        <v>4.4720000000000004</v>
      </c>
      <c r="W25" s="23">
        <v>9.5489999999999995</v>
      </c>
      <c r="X25" s="23">
        <v>2.5049999999999999</v>
      </c>
      <c r="Y25" s="38">
        <v>251.93</v>
      </c>
      <c r="Z25" s="14">
        <f t="shared" si="0"/>
        <v>28914.006099999999</v>
      </c>
      <c r="AA25" s="20"/>
    </row>
    <row r="26" spans="1:27" ht="35.25" customHeight="1" x14ac:dyDescent="0.2">
      <c r="A26" s="21">
        <v>21</v>
      </c>
      <c r="B26" s="21">
        <v>1</v>
      </c>
      <c r="C26" s="36" t="s">
        <v>88</v>
      </c>
      <c r="D26" s="36" t="s">
        <v>85</v>
      </c>
      <c r="E26" s="36" t="s">
        <v>68</v>
      </c>
      <c r="F26" s="39" t="s">
        <v>127</v>
      </c>
      <c r="G26" s="39" t="s">
        <v>123</v>
      </c>
      <c r="H26" s="36" t="s">
        <v>102</v>
      </c>
      <c r="I26" s="17" t="s">
        <v>43</v>
      </c>
      <c r="J26" s="17" t="s">
        <v>43</v>
      </c>
      <c r="K26" s="18" t="s">
        <v>46</v>
      </c>
      <c r="L26" s="37">
        <v>4</v>
      </c>
      <c r="M26" s="23"/>
      <c r="N26" s="23"/>
      <c r="O26" s="23">
        <v>2</v>
      </c>
      <c r="P26" s="23">
        <v>2</v>
      </c>
      <c r="Q26" s="23"/>
      <c r="R26" s="23"/>
      <c r="S26" s="23"/>
      <c r="T26" s="23"/>
      <c r="U26" s="23"/>
      <c r="V26" s="23"/>
      <c r="W26" s="23"/>
      <c r="X26" s="23"/>
      <c r="Y26" s="38">
        <v>275.22000000000003</v>
      </c>
      <c r="Z26" s="14">
        <f t="shared" si="0"/>
        <v>1100.8800000000001</v>
      </c>
      <c r="AA26" s="20"/>
    </row>
    <row r="27" spans="1:27" ht="35.25" customHeight="1" x14ac:dyDescent="0.2">
      <c r="A27" s="21">
        <v>22</v>
      </c>
      <c r="B27" s="21">
        <v>1</v>
      </c>
      <c r="C27" s="36" t="s">
        <v>88</v>
      </c>
      <c r="D27" s="36" t="s">
        <v>85</v>
      </c>
      <c r="E27" s="36" t="s">
        <v>69</v>
      </c>
      <c r="F27" s="39" t="s">
        <v>128</v>
      </c>
      <c r="G27" s="39" t="s">
        <v>123</v>
      </c>
      <c r="H27" s="36" t="s">
        <v>102</v>
      </c>
      <c r="I27" s="17" t="s">
        <v>43</v>
      </c>
      <c r="J27" s="17" t="s">
        <v>43</v>
      </c>
      <c r="K27" s="18" t="s">
        <v>46</v>
      </c>
      <c r="L27" s="37">
        <v>11.8</v>
      </c>
      <c r="M27" s="23">
        <v>0.9</v>
      </c>
      <c r="N27" s="23">
        <v>0.9</v>
      </c>
      <c r="O27" s="23">
        <v>0.9</v>
      </c>
      <c r="P27" s="23">
        <v>0.9</v>
      </c>
      <c r="Q27" s="23">
        <v>0.9</v>
      </c>
      <c r="R27" s="23">
        <v>1.4</v>
      </c>
      <c r="S27" s="23">
        <v>0.9</v>
      </c>
      <c r="T27" s="23">
        <v>0.9</v>
      </c>
      <c r="U27" s="23">
        <v>1.4</v>
      </c>
      <c r="V27" s="23">
        <v>0.9</v>
      </c>
      <c r="W27" s="23">
        <v>0.9</v>
      </c>
      <c r="X27" s="23">
        <v>0.9</v>
      </c>
      <c r="Y27" s="38">
        <v>148.61000000000001</v>
      </c>
      <c r="Z27" s="14">
        <f t="shared" si="0"/>
        <v>1753.5980000000002</v>
      </c>
      <c r="AA27" s="20"/>
    </row>
    <row r="28" spans="1:27" ht="35.25" customHeight="1" x14ac:dyDescent="0.2">
      <c r="A28" s="21">
        <v>23</v>
      </c>
      <c r="B28" s="21">
        <v>1</v>
      </c>
      <c r="C28" s="36" t="s">
        <v>89</v>
      </c>
      <c r="D28" s="36" t="s">
        <v>87</v>
      </c>
      <c r="E28" s="36" t="s">
        <v>70</v>
      </c>
      <c r="F28" s="39" t="s">
        <v>129</v>
      </c>
      <c r="G28" s="39" t="s">
        <v>130</v>
      </c>
      <c r="H28" s="36" t="s">
        <v>102</v>
      </c>
      <c r="I28" s="17" t="s">
        <v>43</v>
      </c>
      <c r="J28" s="17" t="s">
        <v>43</v>
      </c>
      <c r="K28" s="18" t="s">
        <v>46</v>
      </c>
      <c r="L28" s="37">
        <v>5</v>
      </c>
      <c r="M28" s="23"/>
      <c r="N28" s="23">
        <v>2</v>
      </c>
      <c r="O28" s="23">
        <v>3</v>
      </c>
      <c r="P28" s="23"/>
      <c r="Q28" s="23"/>
      <c r="R28" s="23"/>
      <c r="S28" s="23"/>
      <c r="T28" s="23"/>
      <c r="U28" s="23"/>
      <c r="V28" s="23"/>
      <c r="W28" s="23"/>
      <c r="X28" s="23"/>
      <c r="Y28" s="38">
        <v>92.91</v>
      </c>
      <c r="Z28" s="14">
        <f t="shared" si="0"/>
        <v>464.54999999999995</v>
      </c>
      <c r="AA28" s="20"/>
    </row>
    <row r="29" spans="1:27" ht="35.25" customHeight="1" x14ac:dyDescent="0.2">
      <c r="A29" s="21">
        <v>24</v>
      </c>
      <c r="B29" s="21">
        <v>1</v>
      </c>
      <c r="C29" s="36" t="s">
        <v>90</v>
      </c>
      <c r="D29" s="36" t="s">
        <v>91</v>
      </c>
      <c r="E29" s="36" t="s">
        <v>71</v>
      </c>
      <c r="F29" s="39" t="s">
        <v>131</v>
      </c>
      <c r="G29" s="39" t="s">
        <v>132</v>
      </c>
      <c r="H29" s="36" t="s">
        <v>44</v>
      </c>
      <c r="I29" s="17" t="s">
        <v>43</v>
      </c>
      <c r="J29" s="17" t="s">
        <v>43</v>
      </c>
      <c r="K29" s="18" t="s">
        <v>46</v>
      </c>
      <c r="L29" s="37">
        <v>1375</v>
      </c>
      <c r="M29" s="23"/>
      <c r="N29" s="23"/>
      <c r="O29" s="23"/>
      <c r="P29" s="23">
        <v>80</v>
      </c>
      <c r="Q29" s="23">
        <v>610</v>
      </c>
      <c r="R29" s="23">
        <v>685</v>
      </c>
      <c r="S29" s="23"/>
      <c r="T29" s="23"/>
      <c r="U29" s="23"/>
      <c r="V29" s="23"/>
      <c r="W29" s="23"/>
      <c r="X29" s="23"/>
      <c r="Y29" s="38">
        <v>0.72</v>
      </c>
      <c r="Z29" s="14">
        <f t="shared" si="0"/>
        <v>990</v>
      </c>
      <c r="AA29" s="20"/>
    </row>
    <row r="30" spans="1:27" ht="35.25" customHeight="1" x14ac:dyDescent="0.2">
      <c r="A30" s="21">
        <v>25</v>
      </c>
      <c r="B30" s="21">
        <v>1</v>
      </c>
      <c r="C30" s="36" t="s">
        <v>92</v>
      </c>
      <c r="D30" s="36" t="s">
        <v>85</v>
      </c>
      <c r="E30" s="36" t="s">
        <v>72</v>
      </c>
      <c r="F30" s="39" t="s">
        <v>133</v>
      </c>
      <c r="G30" s="39" t="s">
        <v>134</v>
      </c>
      <c r="H30" s="36" t="s">
        <v>135</v>
      </c>
      <c r="I30" s="17" t="s">
        <v>43</v>
      </c>
      <c r="J30" s="17" t="s">
        <v>43</v>
      </c>
      <c r="K30" s="18" t="s">
        <v>46</v>
      </c>
      <c r="L30" s="37">
        <v>20</v>
      </c>
      <c r="M30" s="23"/>
      <c r="N30" s="23"/>
      <c r="O30" s="23"/>
      <c r="P30" s="23"/>
      <c r="Q30" s="23">
        <v>20</v>
      </c>
      <c r="R30" s="23"/>
      <c r="S30" s="23"/>
      <c r="T30" s="23"/>
      <c r="U30" s="23"/>
      <c r="V30" s="23"/>
      <c r="W30" s="23"/>
      <c r="X30" s="23"/>
      <c r="Y30" s="38">
        <v>91.78</v>
      </c>
      <c r="Z30" s="14">
        <f t="shared" si="0"/>
        <v>1835.6</v>
      </c>
      <c r="AA30" s="20"/>
    </row>
    <row r="31" spans="1:27" ht="35.25" customHeight="1" x14ac:dyDescent="0.2">
      <c r="A31" s="21">
        <v>26</v>
      </c>
      <c r="B31" s="21">
        <v>1</v>
      </c>
      <c r="C31" s="36" t="s">
        <v>92</v>
      </c>
      <c r="D31" s="36" t="s">
        <v>85</v>
      </c>
      <c r="E31" s="36" t="s">
        <v>73</v>
      </c>
      <c r="F31" s="39" t="s">
        <v>136</v>
      </c>
      <c r="G31" s="39" t="s">
        <v>137</v>
      </c>
      <c r="H31" s="36" t="s">
        <v>44</v>
      </c>
      <c r="I31" s="17" t="s">
        <v>43</v>
      </c>
      <c r="J31" s="17" t="s">
        <v>43</v>
      </c>
      <c r="K31" s="18" t="s">
        <v>46</v>
      </c>
      <c r="L31" s="37">
        <v>100</v>
      </c>
      <c r="M31" s="23"/>
      <c r="N31" s="23">
        <v>40</v>
      </c>
      <c r="O31" s="23"/>
      <c r="P31" s="23">
        <v>12</v>
      </c>
      <c r="Q31" s="23">
        <v>12</v>
      </c>
      <c r="R31" s="23">
        <v>12</v>
      </c>
      <c r="S31" s="23"/>
      <c r="T31" s="23">
        <v>12</v>
      </c>
      <c r="U31" s="23">
        <v>12</v>
      </c>
      <c r="V31" s="23"/>
      <c r="W31" s="23"/>
      <c r="X31" s="23"/>
      <c r="Y31" s="38">
        <v>1.22</v>
      </c>
      <c r="Z31" s="14">
        <f t="shared" si="0"/>
        <v>122</v>
      </c>
      <c r="AA31" s="20"/>
    </row>
    <row r="32" spans="1:27" ht="35.25" customHeight="1" x14ac:dyDescent="0.2">
      <c r="A32" s="21">
        <v>27</v>
      </c>
      <c r="B32" s="21">
        <v>1</v>
      </c>
      <c r="C32" s="36" t="s">
        <v>92</v>
      </c>
      <c r="D32" s="36" t="s">
        <v>85</v>
      </c>
      <c r="E32" s="36" t="s">
        <v>74</v>
      </c>
      <c r="F32" s="39" t="s">
        <v>138</v>
      </c>
      <c r="G32" s="39" t="s">
        <v>137</v>
      </c>
      <c r="H32" s="36" t="s">
        <v>44</v>
      </c>
      <c r="I32" s="17" t="s">
        <v>43</v>
      </c>
      <c r="J32" s="17" t="s">
        <v>43</v>
      </c>
      <c r="K32" s="18" t="s">
        <v>46</v>
      </c>
      <c r="L32" s="37">
        <v>500</v>
      </c>
      <c r="M32" s="23"/>
      <c r="N32" s="23"/>
      <c r="O32" s="23"/>
      <c r="P32" s="23"/>
      <c r="Q32" s="23">
        <v>500</v>
      </c>
      <c r="R32" s="23"/>
      <c r="S32" s="23"/>
      <c r="T32" s="23"/>
      <c r="U32" s="23"/>
      <c r="V32" s="23"/>
      <c r="W32" s="23"/>
      <c r="X32" s="23"/>
      <c r="Y32" s="38">
        <v>0.51</v>
      </c>
      <c r="Z32" s="14">
        <f t="shared" si="0"/>
        <v>255</v>
      </c>
      <c r="AA32" s="20"/>
    </row>
    <row r="33" spans="1:27" ht="35.25" customHeight="1" x14ac:dyDescent="0.2">
      <c r="A33" s="21">
        <v>28</v>
      </c>
      <c r="B33" s="21">
        <v>1</v>
      </c>
      <c r="C33" s="36" t="s">
        <v>92</v>
      </c>
      <c r="D33" s="36" t="s">
        <v>85</v>
      </c>
      <c r="E33" s="36" t="s">
        <v>75</v>
      </c>
      <c r="F33" s="39" t="s">
        <v>139</v>
      </c>
      <c r="G33" s="39" t="s">
        <v>137</v>
      </c>
      <c r="H33" s="36" t="s">
        <v>44</v>
      </c>
      <c r="I33" s="17" t="s">
        <v>43</v>
      </c>
      <c r="J33" s="17" t="s">
        <v>43</v>
      </c>
      <c r="K33" s="18" t="s">
        <v>46</v>
      </c>
      <c r="L33" s="37">
        <v>240</v>
      </c>
      <c r="M33" s="23">
        <v>48</v>
      </c>
      <c r="N33" s="23">
        <v>48</v>
      </c>
      <c r="O33" s="23">
        <v>48</v>
      </c>
      <c r="P33" s="23">
        <v>48</v>
      </c>
      <c r="Q33" s="23">
        <v>48</v>
      </c>
      <c r="R33" s="23"/>
      <c r="S33" s="23"/>
      <c r="T33" s="23"/>
      <c r="U33" s="23"/>
      <c r="V33" s="23"/>
      <c r="W33" s="23"/>
      <c r="X33" s="23"/>
      <c r="Y33" s="38">
        <v>0.55000000000000004</v>
      </c>
      <c r="Z33" s="14">
        <f t="shared" si="0"/>
        <v>132</v>
      </c>
      <c r="AA33" s="20"/>
    </row>
    <row r="34" spans="1:27" ht="35.25" customHeight="1" x14ac:dyDescent="0.2">
      <c r="A34" s="21">
        <v>29</v>
      </c>
      <c r="B34" s="21">
        <v>1</v>
      </c>
      <c r="C34" s="36" t="s">
        <v>93</v>
      </c>
      <c r="D34" s="36" t="s">
        <v>85</v>
      </c>
      <c r="E34" s="36" t="s">
        <v>76</v>
      </c>
      <c r="F34" s="39" t="s">
        <v>140</v>
      </c>
      <c r="G34" s="39" t="s">
        <v>141</v>
      </c>
      <c r="H34" s="36" t="s">
        <v>102</v>
      </c>
      <c r="I34" s="17" t="s">
        <v>43</v>
      </c>
      <c r="J34" s="17" t="s">
        <v>43</v>
      </c>
      <c r="K34" s="18" t="s">
        <v>46</v>
      </c>
      <c r="L34" s="37">
        <v>81.138999999999996</v>
      </c>
      <c r="M34" s="23">
        <v>3.4609999999999999</v>
      </c>
      <c r="N34" s="23">
        <v>3.8479999999999999</v>
      </c>
      <c r="O34" s="23">
        <v>7.6550000000000002</v>
      </c>
      <c r="P34" s="23">
        <v>7.3470000000000004</v>
      </c>
      <c r="Q34" s="23">
        <v>8.1140000000000008</v>
      </c>
      <c r="R34" s="23">
        <v>8.3580000000000005</v>
      </c>
      <c r="S34" s="23">
        <v>9.6509999999999998</v>
      </c>
      <c r="T34" s="23">
        <v>8.7319999999999993</v>
      </c>
      <c r="U34" s="23">
        <v>8.3290000000000006</v>
      </c>
      <c r="V34" s="23">
        <v>5.8550000000000004</v>
      </c>
      <c r="W34" s="23">
        <v>5.7549999999999999</v>
      </c>
      <c r="X34" s="23">
        <v>4.0339999999999998</v>
      </c>
      <c r="Y34" s="38">
        <v>226.39</v>
      </c>
      <c r="Z34" s="14">
        <f t="shared" si="0"/>
        <v>18369.058209999999</v>
      </c>
      <c r="AA34" s="20"/>
    </row>
    <row r="35" spans="1:27" ht="35.25" customHeight="1" x14ac:dyDescent="0.2">
      <c r="A35" s="21">
        <v>30</v>
      </c>
      <c r="B35" s="21">
        <v>1</v>
      </c>
      <c r="C35" s="36" t="s">
        <v>93</v>
      </c>
      <c r="D35" s="36" t="s">
        <v>85</v>
      </c>
      <c r="E35" s="36" t="s">
        <v>77</v>
      </c>
      <c r="F35" s="39" t="s">
        <v>142</v>
      </c>
      <c r="G35" s="39" t="s">
        <v>141</v>
      </c>
      <c r="H35" s="36" t="s">
        <v>102</v>
      </c>
      <c r="I35" s="17" t="s">
        <v>43</v>
      </c>
      <c r="J35" s="17" t="s">
        <v>43</v>
      </c>
      <c r="K35" s="18" t="s">
        <v>46</v>
      </c>
      <c r="L35" s="37">
        <v>23.52</v>
      </c>
      <c r="M35" s="23">
        <v>0.378</v>
      </c>
      <c r="N35" s="23">
        <v>0.75600000000000001</v>
      </c>
      <c r="O35" s="23">
        <v>1.2210000000000001</v>
      </c>
      <c r="P35" s="23">
        <v>0.97899999999999998</v>
      </c>
      <c r="Q35" s="23">
        <v>4.4569999999999999</v>
      </c>
      <c r="R35" s="23">
        <v>5.6829999999999998</v>
      </c>
      <c r="S35" s="23">
        <v>0.74099999999999999</v>
      </c>
      <c r="T35" s="23">
        <v>1.2549999999999999</v>
      </c>
      <c r="U35" s="23">
        <v>5.1769999999999996</v>
      </c>
      <c r="V35" s="23">
        <v>0.75600000000000001</v>
      </c>
      <c r="W35" s="23">
        <v>1.4450000000000001</v>
      </c>
      <c r="X35" s="23">
        <v>0.67200000000000004</v>
      </c>
      <c r="Y35" s="38">
        <v>165.37</v>
      </c>
      <c r="Z35" s="14">
        <f t="shared" si="0"/>
        <v>3889.5023999999999</v>
      </c>
      <c r="AA35" s="20"/>
    </row>
    <row r="36" spans="1:27" ht="35.25" customHeight="1" x14ac:dyDescent="0.2">
      <c r="A36" s="16">
        <v>31</v>
      </c>
      <c r="B36" s="16">
        <v>1</v>
      </c>
      <c r="C36" s="36" t="s">
        <v>84</v>
      </c>
      <c r="D36" s="36" t="s">
        <v>85</v>
      </c>
      <c r="E36" s="36" t="s">
        <v>78</v>
      </c>
      <c r="F36" s="39" t="s">
        <v>143</v>
      </c>
      <c r="G36" s="39" t="s">
        <v>144</v>
      </c>
      <c r="H36" s="36" t="s">
        <v>102</v>
      </c>
      <c r="I36" s="17" t="s">
        <v>43</v>
      </c>
      <c r="J36" s="17" t="s">
        <v>43</v>
      </c>
      <c r="K36" s="18" t="s">
        <v>46</v>
      </c>
      <c r="L36" s="37">
        <v>6.4055</v>
      </c>
      <c r="M36" s="23">
        <v>0.46550000000000002</v>
      </c>
      <c r="N36" s="23">
        <v>0.52859999999999996</v>
      </c>
      <c r="O36" s="23">
        <v>0.48449999999999999</v>
      </c>
      <c r="P36" s="23">
        <v>0.56659999999999999</v>
      </c>
      <c r="Q36" s="23">
        <v>0.59150000000000003</v>
      </c>
      <c r="R36" s="23">
        <v>0.61050000000000004</v>
      </c>
      <c r="S36" s="23">
        <v>0.61660000000000004</v>
      </c>
      <c r="T36" s="23">
        <v>0.55959999999999999</v>
      </c>
      <c r="U36" s="23">
        <v>0.48449999999999999</v>
      </c>
      <c r="V36" s="23">
        <v>0.49059999999999998</v>
      </c>
      <c r="W36" s="23">
        <v>0.48449999999999999</v>
      </c>
      <c r="X36" s="23">
        <v>0.52249999999999996</v>
      </c>
      <c r="Y36" s="38">
        <v>251.09</v>
      </c>
      <c r="Z36" s="14">
        <f t="shared" si="0"/>
        <v>1608.3569950000001</v>
      </c>
      <c r="AA36" s="15"/>
    </row>
    <row r="37" spans="1:27" ht="35.25" customHeight="1" x14ac:dyDescent="0.2">
      <c r="A37" s="16">
        <v>32</v>
      </c>
      <c r="B37" s="16">
        <v>1</v>
      </c>
      <c r="C37" s="36" t="s">
        <v>94</v>
      </c>
      <c r="D37" s="36" t="s">
        <v>85</v>
      </c>
      <c r="E37" s="36" t="s">
        <v>79</v>
      </c>
      <c r="F37" s="39" t="s">
        <v>145</v>
      </c>
      <c r="G37" s="39" t="s">
        <v>146</v>
      </c>
      <c r="H37" s="36" t="s">
        <v>44</v>
      </c>
      <c r="I37" s="17" t="s">
        <v>43</v>
      </c>
      <c r="J37" s="17" t="s">
        <v>43</v>
      </c>
      <c r="K37" s="18" t="s">
        <v>46</v>
      </c>
      <c r="L37" s="37">
        <v>12</v>
      </c>
      <c r="M37" s="23"/>
      <c r="N37" s="23"/>
      <c r="O37" s="23"/>
      <c r="P37" s="23"/>
      <c r="Q37" s="23"/>
      <c r="R37" s="23">
        <v>6</v>
      </c>
      <c r="S37" s="23"/>
      <c r="T37" s="23"/>
      <c r="U37" s="23">
        <v>6</v>
      </c>
      <c r="V37" s="23"/>
      <c r="W37" s="23"/>
      <c r="X37" s="23"/>
      <c r="Y37" s="37">
        <v>206.1</v>
      </c>
      <c r="Z37" s="14">
        <f t="shared" si="0"/>
        <v>2473.1999999999998</v>
      </c>
      <c r="AA37" s="15"/>
    </row>
    <row r="38" spans="1:27" ht="35.25" customHeight="1" x14ac:dyDescent="0.2">
      <c r="A38" s="16">
        <v>33</v>
      </c>
      <c r="B38" s="16">
        <v>1</v>
      </c>
      <c r="C38" s="36" t="s">
        <v>94</v>
      </c>
      <c r="D38" s="36" t="s">
        <v>95</v>
      </c>
      <c r="E38" s="36" t="s">
        <v>80</v>
      </c>
      <c r="F38" s="39" t="s">
        <v>147</v>
      </c>
      <c r="G38" s="39" t="s">
        <v>148</v>
      </c>
      <c r="H38" s="36" t="s">
        <v>44</v>
      </c>
      <c r="I38" s="17" t="s">
        <v>43</v>
      </c>
      <c r="J38" s="17" t="s">
        <v>43</v>
      </c>
      <c r="K38" s="18" t="s">
        <v>46</v>
      </c>
      <c r="L38" s="37">
        <v>110</v>
      </c>
      <c r="M38" s="23">
        <v>4</v>
      </c>
      <c r="N38" s="23">
        <v>4</v>
      </c>
      <c r="O38" s="23">
        <v>4</v>
      </c>
      <c r="P38" s="23">
        <v>16</v>
      </c>
      <c r="Q38" s="23">
        <v>12</v>
      </c>
      <c r="R38" s="23">
        <v>16</v>
      </c>
      <c r="S38" s="23">
        <v>16</v>
      </c>
      <c r="T38" s="23">
        <v>12</v>
      </c>
      <c r="U38" s="23">
        <v>13</v>
      </c>
      <c r="V38" s="23">
        <v>4</v>
      </c>
      <c r="W38" s="23">
        <v>5</v>
      </c>
      <c r="X38" s="23">
        <v>4</v>
      </c>
      <c r="Y38" s="38">
        <v>25.03</v>
      </c>
      <c r="Z38" s="14">
        <f t="shared" si="0"/>
        <v>2753.3</v>
      </c>
      <c r="AA38" s="15"/>
    </row>
    <row r="39" spans="1:27" ht="35.25" customHeight="1" x14ac:dyDescent="0.2">
      <c r="A39" s="16">
        <v>34</v>
      </c>
      <c r="B39" s="16">
        <v>1</v>
      </c>
      <c r="C39" s="36" t="s">
        <v>94</v>
      </c>
      <c r="D39" s="36" t="s">
        <v>95</v>
      </c>
      <c r="E39" s="36" t="s">
        <v>81</v>
      </c>
      <c r="F39" s="39" t="s">
        <v>149</v>
      </c>
      <c r="G39" s="39" t="s">
        <v>150</v>
      </c>
      <c r="H39" s="36" t="s">
        <v>44</v>
      </c>
      <c r="I39" s="17" t="s">
        <v>43</v>
      </c>
      <c r="J39" s="17" t="s">
        <v>43</v>
      </c>
      <c r="K39" s="18" t="s">
        <v>46</v>
      </c>
      <c r="L39" s="37">
        <v>3</v>
      </c>
      <c r="M39" s="23"/>
      <c r="N39" s="23"/>
      <c r="O39" s="23"/>
      <c r="P39" s="23">
        <v>1</v>
      </c>
      <c r="Q39" s="23"/>
      <c r="R39" s="23">
        <v>1</v>
      </c>
      <c r="S39" s="23">
        <v>1</v>
      </c>
      <c r="T39" s="23"/>
      <c r="U39" s="23"/>
      <c r="V39" s="23"/>
      <c r="W39" s="23"/>
      <c r="X39" s="23"/>
      <c r="Y39" s="38">
        <v>163.71</v>
      </c>
      <c r="Z39" s="14">
        <f t="shared" si="0"/>
        <v>491.13</v>
      </c>
      <c r="AA39" s="15"/>
    </row>
    <row r="40" spans="1:27" ht="35.25" customHeight="1" x14ac:dyDescent="0.2">
      <c r="A40" s="16">
        <v>35</v>
      </c>
      <c r="B40" s="16">
        <v>1</v>
      </c>
      <c r="C40" s="36" t="s">
        <v>96</v>
      </c>
      <c r="D40" s="36" t="s">
        <v>97</v>
      </c>
      <c r="E40" s="36" t="s">
        <v>82</v>
      </c>
      <c r="F40" s="39" t="s">
        <v>151</v>
      </c>
      <c r="G40" s="39" t="s">
        <v>152</v>
      </c>
      <c r="H40" s="36" t="s">
        <v>44</v>
      </c>
      <c r="I40" s="17" t="s">
        <v>43</v>
      </c>
      <c r="J40" s="17" t="s">
        <v>43</v>
      </c>
      <c r="K40" s="18" t="s">
        <v>46</v>
      </c>
      <c r="L40" s="37">
        <v>204</v>
      </c>
      <c r="M40" s="23">
        <v>14</v>
      </c>
      <c r="N40" s="23">
        <v>14</v>
      </c>
      <c r="O40" s="23">
        <v>14</v>
      </c>
      <c r="P40" s="23">
        <v>20</v>
      </c>
      <c r="Q40" s="23">
        <v>20</v>
      </c>
      <c r="R40" s="23">
        <v>20</v>
      </c>
      <c r="S40" s="23">
        <v>20</v>
      </c>
      <c r="T40" s="23">
        <v>20</v>
      </c>
      <c r="U40" s="23">
        <v>20</v>
      </c>
      <c r="V40" s="23">
        <v>14</v>
      </c>
      <c r="W40" s="23">
        <v>14</v>
      </c>
      <c r="X40" s="23">
        <v>14</v>
      </c>
      <c r="Y40" s="37">
        <v>13.9</v>
      </c>
      <c r="Z40" s="14">
        <f t="shared" si="0"/>
        <v>2835.6</v>
      </c>
      <c r="AA40" s="15"/>
    </row>
    <row r="41" spans="1:27" ht="52.5" customHeight="1" x14ac:dyDescent="0.2">
      <c r="A41" s="16">
        <v>36</v>
      </c>
      <c r="B41" s="16">
        <v>1</v>
      </c>
      <c r="C41" s="36" t="s">
        <v>98</v>
      </c>
      <c r="D41" s="36" t="s">
        <v>99</v>
      </c>
      <c r="E41" s="36" t="s">
        <v>83</v>
      </c>
      <c r="F41" s="39" t="s">
        <v>153</v>
      </c>
      <c r="G41" s="39" t="s">
        <v>154</v>
      </c>
      <c r="H41" s="36" t="s">
        <v>44</v>
      </c>
      <c r="I41" s="17" t="s">
        <v>43</v>
      </c>
      <c r="J41" s="17" t="s">
        <v>43</v>
      </c>
      <c r="K41" s="18" t="s">
        <v>46</v>
      </c>
      <c r="L41" s="37">
        <v>10</v>
      </c>
      <c r="M41" s="23"/>
      <c r="N41" s="23"/>
      <c r="O41" s="23">
        <v>10</v>
      </c>
      <c r="P41" s="23"/>
      <c r="Q41" s="23"/>
      <c r="R41" s="23"/>
      <c r="S41" s="23"/>
      <c r="T41" s="23"/>
      <c r="U41" s="23"/>
      <c r="V41" s="23"/>
      <c r="W41" s="23"/>
      <c r="X41" s="23"/>
      <c r="Y41" s="38">
        <v>35.35</v>
      </c>
      <c r="Z41" s="14">
        <f t="shared" si="0"/>
        <v>353.5</v>
      </c>
      <c r="AA41" s="13"/>
    </row>
    <row r="42" spans="1:27" ht="20.25" customHeight="1" x14ac:dyDescent="0.2">
      <c r="A42" s="32" t="s">
        <v>0</v>
      </c>
      <c r="B42" s="32"/>
      <c r="C42" s="32"/>
      <c r="D42" s="32"/>
      <c r="E42" s="32"/>
      <c r="F42" s="32"/>
      <c r="G42" s="32"/>
      <c r="H42" s="32"/>
      <c r="I42" s="32"/>
      <c r="J42" s="32"/>
      <c r="K42" s="32"/>
      <c r="L42" s="19">
        <f>SUM(L6:L41)</f>
        <v>5363.8784000000005</v>
      </c>
      <c r="M42" s="3"/>
      <c r="N42" s="3"/>
      <c r="O42" s="3"/>
      <c r="P42" s="3"/>
      <c r="Q42" s="3"/>
      <c r="R42" s="3"/>
      <c r="S42" s="3"/>
      <c r="T42" s="3"/>
      <c r="U42" s="3"/>
      <c r="V42" s="3"/>
      <c r="W42" s="3"/>
      <c r="X42" s="6"/>
      <c r="Y42" s="6"/>
      <c r="Z42" s="6">
        <f>SUM(Z6:Z41)</f>
        <v>391235.67385399994</v>
      </c>
      <c r="AA42" s="6"/>
    </row>
    <row r="44" spans="1:27" ht="74.25" customHeight="1" x14ac:dyDescent="0.2">
      <c r="A44" s="26" t="s">
        <v>37</v>
      </c>
      <c r="B44" s="26"/>
      <c r="C44" s="26"/>
      <c r="D44" s="27" t="s">
        <v>24</v>
      </c>
      <c r="E44" s="27"/>
      <c r="F44" s="27"/>
      <c r="G44" s="27"/>
      <c r="H44" s="27"/>
      <c r="I44" s="27"/>
      <c r="J44" s="27"/>
      <c r="K44" s="27"/>
      <c r="L44" s="27"/>
      <c r="M44" s="27"/>
      <c r="N44" s="27"/>
      <c r="O44" s="27"/>
      <c r="P44" s="27"/>
      <c r="Q44" s="27"/>
      <c r="R44" s="27"/>
      <c r="S44" s="27"/>
      <c r="T44" s="27"/>
      <c r="U44" s="27"/>
      <c r="V44" s="27"/>
      <c r="W44" s="27"/>
      <c r="X44" s="27"/>
      <c r="Y44" s="27"/>
      <c r="Z44" s="27"/>
      <c r="AA44" s="27"/>
    </row>
    <row r="45" spans="1:27" ht="59.25" customHeight="1" x14ac:dyDescent="0.2">
      <c r="A45" s="26" t="s">
        <v>31</v>
      </c>
      <c r="B45" s="26"/>
      <c r="C45" s="26"/>
      <c r="D45" s="27" t="s">
        <v>30</v>
      </c>
      <c r="E45" s="27"/>
      <c r="F45" s="27"/>
      <c r="G45" s="27"/>
      <c r="H45" s="27"/>
      <c r="I45" s="27"/>
      <c r="J45" s="27"/>
      <c r="K45" s="27"/>
      <c r="L45" s="27"/>
      <c r="M45" s="27"/>
      <c r="N45" s="27"/>
      <c r="O45" s="27"/>
      <c r="P45" s="27"/>
      <c r="Q45" s="27"/>
      <c r="R45" s="27"/>
      <c r="S45" s="27"/>
      <c r="T45" s="27"/>
      <c r="U45" s="27"/>
      <c r="V45" s="27"/>
      <c r="W45" s="27"/>
      <c r="X45" s="27"/>
      <c r="Y45" s="27"/>
      <c r="Z45" s="27"/>
      <c r="AA45" s="27"/>
    </row>
    <row r="46" spans="1:27" ht="54" customHeight="1" x14ac:dyDescent="0.2">
      <c r="A46" s="26" t="s">
        <v>33</v>
      </c>
      <c r="B46" s="26"/>
      <c r="C46" s="26"/>
      <c r="D46" s="27" t="s">
        <v>32</v>
      </c>
      <c r="E46" s="27"/>
      <c r="F46" s="27"/>
      <c r="G46" s="27"/>
      <c r="H46" s="27"/>
      <c r="I46" s="27"/>
      <c r="J46" s="27"/>
      <c r="K46" s="27"/>
      <c r="L46" s="27"/>
      <c r="M46" s="27"/>
      <c r="N46" s="27"/>
      <c r="O46" s="27"/>
      <c r="P46" s="27"/>
      <c r="Q46" s="27"/>
      <c r="R46" s="27"/>
      <c r="S46" s="27"/>
      <c r="T46" s="27"/>
      <c r="U46" s="27"/>
      <c r="V46" s="27"/>
      <c r="W46" s="27"/>
      <c r="X46" s="27"/>
      <c r="Y46" s="27"/>
      <c r="Z46" s="27"/>
      <c r="AA46" s="27"/>
    </row>
    <row r="47" spans="1:27" ht="47.25" customHeight="1" x14ac:dyDescent="0.2">
      <c r="A47" s="26" t="s">
        <v>34</v>
      </c>
      <c r="B47" s="26"/>
      <c r="C47" s="26"/>
      <c r="D47" s="27" t="s">
        <v>29</v>
      </c>
      <c r="E47" s="27"/>
      <c r="F47" s="27"/>
      <c r="G47" s="27"/>
      <c r="H47" s="27"/>
      <c r="I47" s="27"/>
      <c r="J47" s="27"/>
      <c r="K47" s="27"/>
      <c r="L47" s="27"/>
      <c r="M47" s="27"/>
      <c r="N47" s="27"/>
      <c r="O47" s="27"/>
      <c r="P47" s="27"/>
      <c r="Q47" s="27"/>
      <c r="R47" s="27"/>
      <c r="S47" s="27"/>
      <c r="T47" s="27"/>
      <c r="U47" s="27"/>
      <c r="V47" s="27"/>
      <c r="W47" s="27"/>
      <c r="X47" s="27"/>
      <c r="Y47" s="27"/>
      <c r="Z47" s="27"/>
      <c r="AA47" s="27"/>
    </row>
    <row r="48" spans="1:27" ht="227.25" customHeight="1" x14ac:dyDescent="0.2">
      <c r="A48" s="24" t="s">
        <v>35</v>
      </c>
      <c r="B48" s="24"/>
      <c r="C48" s="24"/>
      <c r="D48" s="25" t="s">
        <v>42</v>
      </c>
      <c r="E48" s="25"/>
      <c r="F48" s="25"/>
      <c r="G48" s="25"/>
      <c r="H48" s="25"/>
      <c r="I48" s="25"/>
      <c r="J48" s="25"/>
      <c r="K48" s="25"/>
      <c r="L48" s="25"/>
      <c r="M48" s="25"/>
      <c r="N48" s="25"/>
      <c r="O48" s="25"/>
      <c r="P48" s="25"/>
      <c r="Q48" s="25"/>
      <c r="R48" s="25"/>
      <c r="S48" s="25"/>
      <c r="T48" s="25"/>
      <c r="U48" s="25"/>
      <c r="V48" s="25"/>
      <c r="W48" s="25"/>
      <c r="X48" s="25"/>
      <c r="Y48" s="25"/>
      <c r="Z48" s="25"/>
      <c r="AA48" s="25"/>
    </row>
    <row r="49" spans="1:27" ht="108.75" customHeight="1" x14ac:dyDescent="0.2">
      <c r="A49" s="24" t="s">
        <v>36</v>
      </c>
      <c r="B49" s="24"/>
      <c r="C49" s="24"/>
      <c r="D49" s="25" t="s">
        <v>45</v>
      </c>
      <c r="E49" s="25"/>
      <c r="F49" s="25"/>
      <c r="G49" s="25"/>
      <c r="H49" s="25"/>
      <c r="I49" s="25"/>
      <c r="J49" s="25"/>
      <c r="K49" s="25"/>
      <c r="L49" s="25"/>
      <c r="M49" s="25"/>
      <c r="N49" s="25"/>
      <c r="O49" s="25"/>
      <c r="P49" s="25"/>
      <c r="Q49" s="25"/>
      <c r="R49" s="25"/>
      <c r="S49" s="25"/>
      <c r="T49" s="25"/>
      <c r="U49" s="25"/>
      <c r="V49" s="25"/>
      <c r="W49" s="25"/>
      <c r="X49" s="25"/>
      <c r="Y49" s="25"/>
      <c r="Z49" s="25"/>
      <c r="AA49" s="25"/>
    </row>
    <row r="50" spans="1:27" ht="15" x14ac:dyDescent="0.25">
      <c r="C50" s="11"/>
      <c r="D50" s="11"/>
      <c r="E50" s="11"/>
      <c r="F50" s="12"/>
      <c r="G50" s="12"/>
      <c r="H50" s="12"/>
      <c r="I50" s="12"/>
    </row>
    <row r="51" spans="1:27" ht="15" x14ac:dyDescent="0.25">
      <c r="C51" s="11"/>
      <c r="D51" s="11"/>
      <c r="E51" s="11"/>
      <c r="F51" s="12"/>
      <c r="G51" s="12"/>
      <c r="H51" s="12"/>
      <c r="I51" s="12"/>
    </row>
  </sheetData>
  <mergeCells count="18">
    <mergeCell ref="E3:L3"/>
    <mergeCell ref="AA4:AA5"/>
    <mergeCell ref="A44:C44"/>
    <mergeCell ref="A46:C46"/>
    <mergeCell ref="M4:X4"/>
    <mergeCell ref="A42:K42"/>
    <mergeCell ref="D44:AA44"/>
    <mergeCell ref="Y4:Y5"/>
    <mergeCell ref="Z4:Z5"/>
    <mergeCell ref="A49:C49"/>
    <mergeCell ref="D49:AA49"/>
    <mergeCell ref="A47:C47"/>
    <mergeCell ref="A45:C45"/>
    <mergeCell ref="A48:C48"/>
    <mergeCell ref="D48:AA48"/>
    <mergeCell ref="D45:AA45"/>
    <mergeCell ref="D46:AA46"/>
    <mergeCell ref="D47:AA47"/>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2019-10-28T07:51:37Z</dcterms:modified>
</cp:coreProperties>
</file>